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15" windowHeight="5955" activeTab="0"/>
  </bookViews>
  <sheets>
    <sheet name="absolutně" sheetId="1" r:id="rId1"/>
    <sheet name="kategori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<sst xmlns="http://schemas.openxmlformats.org/spreadsheetml/2006/main" count="321" uniqueCount="109">
  <si>
    <t>Závod:</t>
  </si>
  <si>
    <t>Cidlina-Tábor</t>
  </si>
  <si>
    <t>Datum:</t>
  </si>
  <si>
    <t>Startovní číslo</t>
  </si>
  <si>
    <t>Umístění</t>
  </si>
  <si>
    <t>Jméno</t>
  </si>
  <si>
    <t>Příjmení</t>
  </si>
  <si>
    <t>Rok narození</t>
  </si>
  <si>
    <t>Klub/Obec</t>
  </si>
  <si>
    <t>Kategorie</t>
  </si>
  <si>
    <t>Start</t>
  </si>
  <si>
    <t>Cíl</t>
  </si>
  <si>
    <t>čas</t>
  </si>
  <si>
    <t>Počet bodů</t>
  </si>
  <si>
    <t>Daniel</t>
  </si>
  <si>
    <t>Polman</t>
  </si>
  <si>
    <t>Lidé&amp;Hory</t>
  </si>
  <si>
    <t>C</t>
  </si>
  <si>
    <t>Martin</t>
  </si>
  <si>
    <t>Kohl</t>
  </si>
  <si>
    <t xml:space="preserve">BEmaniax  </t>
  </si>
  <si>
    <t>Štěpán</t>
  </si>
  <si>
    <t>Karban</t>
  </si>
  <si>
    <t>Atombike Hořice</t>
  </si>
  <si>
    <t>D</t>
  </si>
  <si>
    <t>Fikar</t>
  </si>
  <si>
    <t>Bakako</t>
  </si>
  <si>
    <t>Štepán</t>
  </si>
  <si>
    <t>Trmata</t>
  </si>
  <si>
    <t>CZECH TALLBOYS</t>
  </si>
  <si>
    <t>Libor</t>
  </si>
  <si>
    <t>Kafka</t>
  </si>
  <si>
    <t>BC Sport Semily</t>
  </si>
  <si>
    <t>Tomáš</t>
  </si>
  <si>
    <t>Kučera</t>
  </si>
  <si>
    <t>Aleš</t>
  </si>
  <si>
    <t>Bilek</t>
  </si>
  <si>
    <t>CP Jičín</t>
  </si>
  <si>
    <t>Lukáš</t>
  </si>
  <si>
    <t>Roubal</t>
  </si>
  <si>
    <t>Ban. Rep.</t>
  </si>
  <si>
    <t>Josef</t>
  </si>
  <si>
    <t>Mach</t>
  </si>
  <si>
    <t>Pavel</t>
  </si>
  <si>
    <t>Ďoubalik</t>
  </si>
  <si>
    <t xml:space="preserve">Cyklo Vysoké </t>
  </si>
  <si>
    <t>David</t>
  </si>
  <si>
    <t>Rokytnice</t>
  </si>
  <si>
    <t>Zdeněk</t>
  </si>
  <si>
    <t>Ježek</t>
  </si>
  <si>
    <t>Jilm Jilemnice</t>
  </si>
  <si>
    <t>Gunnar</t>
  </si>
  <si>
    <t>Havel</t>
  </si>
  <si>
    <t>Cyclo Vysoké</t>
  </si>
  <si>
    <t>Miloslav</t>
  </si>
  <si>
    <t>Kudrnáč</t>
  </si>
  <si>
    <t>Kbelnice</t>
  </si>
  <si>
    <t>Petr</t>
  </si>
  <si>
    <t>Kordík</t>
  </si>
  <si>
    <t>Štovíček</t>
  </si>
  <si>
    <t>Gruppetto</t>
  </si>
  <si>
    <t>Srb</t>
  </si>
  <si>
    <t>Prachov</t>
  </si>
  <si>
    <t>Šír</t>
  </si>
  <si>
    <t>Lázně Bělohrad</t>
  </si>
  <si>
    <t>Jelínek</t>
  </si>
  <si>
    <t>Yellow House</t>
  </si>
  <si>
    <t>Jiří</t>
  </si>
  <si>
    <t>Lehocký ml.</t>
  </si>
  <si>
    <t>Prolog Bike Trutnov</t>
  </si>
  <si>
    <t>Michal</t>
  </si>
  <si>
    <t>Konečný</t>
  </si>
  <si>
    <t>Jaromír</t>
  </si>
  <si>
    <t>Žák</t>
  </si>
  <si>
    <t>Zaak Team</t>
  </si>
  <si>
    <t>Jan</t>
  </si>
  <si>
    <t>Novotný</t>
  </si>
  <si>
    <t>Continental</t>
  </si>
  <si>
    <t>Svoboda</t>
  </si>
  <si>
    <t>Fitclub JC</t>
  </si>
  <si>
    <t>Staněk</t>
  </si>
  <si>
    <t>Podlipný</t>
  </si>
  <si>
    <t>Lazně Bělohrad</t>
  </si>
  <si>
    <t>Kazda</t>
  </si>
  <si>
    <t>Janatka</t>
  </si>
  <si>
    <t>Konecchlumí</t>
  </si>
  <si>
    <t>Polák</t>
  </si>
  <si>
    <t>Jičín</t>
  </si>
  <si>
    <t>Radek</t>
  </si>
  <si>
    <t>Koloc</t>
  </si>
  <si>
    <t>Romana</t>
  </si>
  <si>
    <t>Ježková</t>
  </si>
  <si>
    <t>G</t>
  </si>
  <si>
    <t>Andrea</t>
  </si>
  <si>
    <t>Bímová</t>
  </si>
  <si>
    <t>Rovensko p.T.</t>
  </si>
  <si>
    <t>Stanislav</t>
  </si>
  <si>
    <t>Hájek</t>
  </si>
  <si>
    <t>Lékárna U zámku Kosmonsy</t>
  </si>
  <si>
    <t>František</t>
  </si>
  <si>
    <t>Malinský</t>
  </si>
  <si>
    <t>Vrchlabí</t>
  </si>
  <si>
    <t>Lehocký st.</t>
  </si>
  <si>
    <t>Cyklo Špicar</t>
  </si>
  <si>
    <t>Naďa</t>
  </si>
  <si>
    <t>Čivrná</t>
  </si>
  <si>
    <t>Cyclo Špicar</t>
  </si>
  <si>
    <t>H</t>
  </si>
  <si>
    <t>Ztráta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</si>
</sst>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&quot;   - &quot;\ h:mm:ss"/>
    <numFmt numFmtId="165" formatCode="[$-F800]dddd\,\ mmmm\ dd\,\ yyyy"/>
    <numFmt numFmtId="166" formatCode="[$-F400]h:mm:ss\ AM/PM"/>
    <numFmt numFmtId="167" formatCode="hh:mm:ss"/>
    <numFmt numFmtId="168" formatCode="[$-405]d\.\ mmmm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right" vertical="center"/>
    </xf>
    <xf numFmtId="164" fontId="0" fillId="33" borderId="11" xfId="0" applyNumberFormat="1" applyFill="1" applyBorder="1" applyAlignment="1">
      <alignment horizontal="right" vertical="center"/>
    </xf>
    <xf numFmtId="165" fontId="2" fillId="33" borderId="12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22" fontId="2" fillId="33" borderId="15" xfId="0" applyNumberFormat="1" applyFont="1" applyFill="1" applyBorder="1" applyAlignment="1">
      <alignment horizontal="center" vertical="center" wrapText="1"/>
    </xf>
    <xf numFmtId="166" fontId="2" fillId="33" borderId="15" xfId="0" applyNumberFormat="1" applyFont="1" applyFill="1" applyBorder="1" applyAlignment="1">
      <alignment horizontal="center" vertical="center" wrapText="1"/>
    </xf>
    <xf numFmtId="166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22" fontId="2" fillId="0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67" fontId="2" fillId="34" borderId="15" xfId="0" applyNumberFormat="1" applyFont="1" applyFill="1" applyBorder="1" applyAlignment="1">
      <alignment horizontal="center" vertical="center"/>
    </xf>
    <xf numFmtId="166" fontId="2" fillId="34" borderId="15" xfId="0" applyNumberFormat="1" applyFont="1" applyFill="1" applyBorder="1" applyAlignment="1">
      <alignment horizontal="center" vertical="center"/>
    </xf>
    <xf numFmtId="1" fontId="2" fillId="34" borderId="16" xfId="0" applyNumberFormat="1" applyFont="1" applyFill="1" applyBorder="1" applyAlignment="1">
      <alignment horizontal="center" vertical="center"/>
    </xf>
    <xf numFmtId="166" fontId="2" fillId="33" borderId="1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2" fontId="2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22" fontId="2" fillId="0" borderId="15" xfId="0" applyNumberFormat="1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166" fontId="2" fillId="34" borderId="16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65" fontId="2" fillId="33" borderId="11" xfId="0" applyNumberFormat="1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O33" sqref="O33"/>
    </sheetView>
  </sheetViews>
  <sheetFormatPr defaultColWidth="9.140625" defaultRowHeight="15"/>
  <cols>
    <col min="4" max="4" width="14.00390625" style="0" customWidth="1"/>
    <col min="6" max="6" width="19.7109375" style="0" customWidth="1"/>
    <col min="12" max="12" width="2.8515625" style="0" customWidth="1"/>
  </cols>
  <sheetData>
    <row r="1" spans="1:12" ht="26.25">
      <c r="A1" s="1" t="s">
        <v>0</v>
      </c>
      <c r="B1" s="30" t="s">
        <v>1</v>
      </c>
      <c r="C1" s="30"/>
      <c r="D1" s="30"/>
      <c r="E1" s="30"/>
      <c r="F1" s="30"/>
      <c r="G1" s="30"/>
      <c r="H1" s="2" t="s">
        <v>2</v>
      </c>
      <c r="I1" s="31">
        <v>41836</v>
      </c>
      <c r="J1" s="31"/>
      <c r="K1" s="3"/>
      <c r="L1" s="4"/>
    </row>
    <row r="2" spans="1:12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1" t="s">
        <v>108</v>
      </c>
      <c r="L2" s="12"/>
    </row>
    <row r="3" spans="1:12" ht="15">
      <c r="A3" s="13">
        <v>64</v>
      </c>
      <c r="B3" s="14">
        <v>1</v>
      </c>
      <c r="C3" s="15" t="s">
        <v>14</v>
      </c>
      <c r="D3" s="15" t="s">
        <v>15</v>
      </c>
      <c r="E3" s="16">
        <v>1979</v>
      </c>
      <c r="F3" s="15" t="s">
        <v>16</v>
      </c>
      <c r="G3" s="15" t="s">
        <v>17</v>
      </c>
      <c r="H3" s="17">
        <v>41836.73099340278</v>
      </c>
      <c r="I3" s="17">
        <v>41836.750830439814</v>
      </c>
      <c r="J3" s="18">
        <v>0.019837037034449168</v>
      </c>
      <c r="K3" s="29">
        <f>J3-J3</f>
        <v>0</v>
      </c>
      <c r="L3" s="20"/>
    </row>
    <row r="4" spans="1:12" ht="15">
      <c r="A4" s="13">
        <v>27</v>
      </c>
      <c r="B4" s="14">
        <v>2</v>
      </c>
      <c r="C4" s="15" t="s">
        <v>18</v>
      </c>
      <c r="D4" s="15" t="s">
        <v>19</v>
      </c>
      <c r="E4" s="16">
        <v>1979</v>
      </c>
      <c r="F4" s="15" t="s">
        <v>20</v>
      </c>
      <c r="G4" s="15" t="s">
        <v>17</v>
      </c>
      <c r="H4" s="17">
        <v>41836.73099340278</v>
      </c>
      <c r="I4" s="17">
        <v>41836.75180868056</v>
      </c>
      <c r="J4" s="18">
        <v>0.020815277777728625</v>
      </c>
      <c r="K4" s="29">
        <f>J4-J3</f>
        <v>0.000978240743279457</v>
      </c>
      <c r="L4" s="20"/>
    </row>
    <row r="5" spans="1:12" ht="15">
      <c r="A5" s="13">
        <v>38</v>
      </c>
      <c r="B5" s="14">
        <v>3</v>
      </c>
      <c r="C5" s="21" t="s">
        <v>21</v>
      </c>
      <c r="D5" s="21" t="s">
        <v>22</v>
      </c>
      <c r="E5" s="21">
        <v>1971</v>
      </c>
      <c r="F5" s="21" t="s">
        <v>23</v>
      </c>
      <c r="G5" s="21" t="s">
        <v>24</v>
      </c>
      <c r="H5" s="17">
        <v>41836.73099340278</v>
      </c>
      <c r="I5" s="17">
        <v>41836.75189710648</v>
      </c>
      <c r="J5" s="18">
        <v>0.02090370369842276</v>
      </c>
      <c r="K5" s="29">
        <f>J5-J3</f>
        <v>0.0010666666639735922</v>
      </c>
      <c r="L5" s="20"/>
    </row>
    <row r="6" spans="1:12" ht="15">
      <c r="A6" s="13">
        <v>19</v>
      </c>
      <c r="B6" s="14">
        <v>4</v>
      </c>
      <c r="C6" s="15" t="s">
        <v>18</v>
      </c>
      <c r="D6" s="15" t="s">
        <v>25</v>
      </c>
      <c r="E6" s="16">
        <v>1983</v>
      </c>
      <c r="F6" s="15" t="s">
        <v>26</v>
      </c>
      <c r="G6" s="15" t="s">
        <v>17</v>
      </c>
      <c r="H6" s="17">
        <v>41836.73099340278</v>
      </c>
      <c r="I6" s="17">
        <v>41836.75192824074</v>
      </c>
      <c r="J6" s="18">
        <v>0.020934837957611308</v>
      </c>
      <c r="K6" s="29">
        <f>J6-J3</f>
        <v>0.00109780092316214</v>
      </c>
      <c r="L6" s="20"/>
    </row>
    <row r="7" spans="1:12" ht="15">
      <c r="A7" s="13">
        <v>33</v>
      </c>
      <c r="B7" s="14">
        <v>5</v>
      </c>
      <c r="C7" s="15" t="s">
        <v>27</v>
      </c>
      <c r="D7" s="15" t="s">
        <v>28</v>
      </c>
      <c r="E7" s="16">
        <v>1977</v>
      </c>
      <c r="F7" s="15" t="s">
        <v>29</v>
      </c>
      <c r="G7" s="15" t="s">
        <v>17</v>
      </c>
      <c r="H7" s="17">
        <v>41836.73099340278</v>
      </c>
      <c r="I7" s="17">
        <v>41836.75207534722</v>
      </c>
      <c r="J7" s="18">
        <v>0.021081944440084044</v>
      </c>
      <c r="K7" s="29">
        <f>J7-J3</f>
        <v>0.0012449074056348763</v>
      </c>
      <c r="L7" s="20"/>
    </row>
    <row r="8" spans="1:12" ht="15">
      <c r="A8" s="13">
        <v>30</v>
      </c>
      <c r="B8" s="14">
        <v>6</v>
      </c>
      <c r="C8" s="15" t="s">
        <v>30</v>
      </c>
      <c r="D8" s="15" t="s">
        <v>31</v>
      </c>
      <c r="E8" s="16">
        <v>1979</v>
      </c>
      <c r="F8" s="15" t="s">
        <v>32</v>
      </c>
      <c r="G8" s="15" t="s">
        <v>17</v>
      </c>
      <c r="H8" s="17">
        <v>41836.73099340278</v>
      </c>
      <c r="I8" s="17">
        <v>41836.75229467593</v>
      </c>
      <c r="J8" s="18">
        <v>0.021301273147400934</v>
      </c>
      <c r="K8" s="29">
        <f>J8-J3</f>
        <v>0.0014642361129517667</v>
      </c>
      <c r="L8" s="20"/>
    </row>
    <row r="9" spans="1:12" ht="15">
      <c r="A9" s="13">
        <v>73</v>
      </c>
      <c r="B9" s="14">
        <v>7</v>
      </c>
      <c r="C9" s="15" t="s">
        <v>33</v>
      </c>
      <c r="D9" s="15" t="s">
        <v>34</v>
      </c>
      <c r="E9" s="16">
        <v>1977</v>
      </c>
      <c r="F9" s="15"/>
      <c r="G9" s="15" t="s">
        <v>17</v>
      </c>
      <c r="H9" s="17">
        <v>41836.73099340278</v>
      </c>
      <c r="I9" s="17">
        <v>41836.752411574074</v>
      </c>
      <c r="J9" s="18">
        <v>0.02141817129449919</v>
      </c>
      <c r="K9" s="29">
        <f>J9-J3</f>
        <v>0.0015811342600500211</v>
      </c>
      <c r="L9" s="20"/>
    </row>
    <row r="10" spans="1:12" ht="15">
      <c r="A10" s="13">
        <v>7</v>
      </c>
      <c r="B10" s="14">
        <v>8</v>
      </c>
      <c r="C10" s="15" t="s">
        <v>35</v>
      </c>
      <c r="D10" s="15" t="s">
        <v>36</v>
      </c>
      <c r="E10" s="16">
        <v>1979</v>
      </c>
      <c r="F10" s="15" t="s">
        <v>37</v>
      </c>
      <c r="G10" s="15" t="s">
        <v>17</v>
      </c>
      <c r="H10" s="17">
        <v>41836.73099340278</v>
      </c>
      <c r="I10" s="17">
        <v>41836.752521296294</v>
      </c>
      <c r="J10" s="18">
        <v>0.02152789351384854</v>
      </c>
      <c r="K10" s="29">
        <f>J10-J3</f>
        <v>0.001690856479399372</v>
      </c>
      <c r="L10" s="20"/>
    </row>
    <row r="11" spans="1:12" ht="15">
      <c r="A11" s="13">
        <v>13</v>
      </c>
      <c r="B11" s="14">
        <v>9</v>
      </c>
      <c r="C11" s="15" t="s">
        <v>38</v>
      </c>
      <c r="D11" s="15" t="s">
        <v>39</v>
      </c>
      <c r="E11" s="16">
        <v>1975</v>
      </c>
      <c r="F11" s="15" t="s">
        <v>40</v>
      </c>
      <c r="G11" s="15" t="s">
        <v>17</v>
      </c>
      <c r="H11" s="17">
        <v>41836.73099340278</v>
      </c>
      <c r="I11" s="17">
        <v>41836.7526</v>
      </c>
      <c r="J11" s="18">
        <v>0.02160659721994307</v>
      </c>
      <c r="K11" s="29">
        <f>J11-J3</f>
        <v>0.0017695601854939014</v>
      </c>
      <c r="L11" s="20"/>
    </row>
    <row r="12" spans="1:12" ht="15">
      <c r="A12" s="13">
        <v>17</v>
      </c>
      <c r="B12" s="14">
        <v>10</v>
      </c>
      <c r="C12" s="15" t="s">
        <v>41</v>
      </c>
      <c r="D12" s="15" t="s">
        <v>42</v>
      </c>
      <c r="E12" s="16">
        <v>1988</v>
      </c>
      <c r="F12" s="15" t="s">
        <v>26</v>
      </c>
      <c r="G12" s="15" t="s">
        <v>17</v>
      </c>
      <c r="H12" s="17">
        <v>41836.73099340278</v>
      </c>
      <c r="I12" s="17">
        <v>41836.75377974537</v>
      </c>
      <c r="J12" s="18">
        <v>0.022786342589824926</v>
      </c>
      <c r="K12" s="29">
        <f>J12-J3</f>
        <v>0.0029493055553757586</v>
      </c>
      <c r="L12" s="20"/>
    </row>
    <row r="13" spans="1:12" ht="15">
      <c r="A13" s="13">
        <v>15</v>
      </c>
      <c r="B13" s="14">
        <v>11</v>
      </c>
      <c r="C13" s="15" t="s">
        <v>43</v>
      </c>
      <c r="D13" s="15" t="s">
        <v>44</v>
      </c>
      <c r="E13" s="16">
        <v>1976</v>
      </c>
      <c r="F13" s="15" t="s">
        <v>45</v>
      </c>
      <c r="G13" s="15" t="s">
        <v>17</v>
      </c>
      <c r="H13" s="17">
        <v>41836.73099340278</v>
      </c>
      <c r="I13" s="17">
        <v>41836.753859027776</v>
      </c>
      <c r="J13" s="18">
        <v>0.022865624996484257</v>
      </c>
      <c r="K13" s="29">
        <f>J13-J3</f>
        <v>0.0030285879620350897</v>
      </c>
      <c r="L13" s="20"/>
    </row>
    <row r="14" spans="1:12" ht="15">
      <c r="A14" s="13">
        <v>43</v>
      </c>
      <c r="B14" s="14">
        <v>12</v>
      </c>
      <c r="C14" s="15" t="s">
        <v>38</v>
      </c>
      <c r="D14" s="15" t="s">
        <v>46</v>
      </c>
      <c r="E14" s="16">
        <v>1974</v>
      </c>
      <c r="F14" s="15" t="s">
        <v>47</v>
      </c>
      <c r="G14" s="15" t="s">
        <v>17</v>
      </c>
      <c r="H14" s="17">
        <v>41836.73099340278</v>
      </c>
      <c r="I14" s="17">
        <v>41836.75417951389</v>
      </c>
      <c r="J14" s="18">
        <v>0.023186111109680496</v>
      </c>
      <c r="K14" s="29">
        <f>J14-J3</f>
        <v>0.0033490740752313286</v>
      </c>
      <c r="L14" s="20"/>
    </row>
    <row r="15" spans="1:12" ht="15">
      <c r="A15" s="13">
        <v>24</v>
      </c>
      <c r="B15" s="14">
        <v>13</v>
      </c>
      <c r="C15" s="15" t="s">
        <v>48</v>
      </c>
      <c r="D15" s="15" t="s">
        <v>49</v>
      </c>
      <c r="E15" s="16">
        <v>1973</v>
      </c>
      <c r="F15" s="15" t="s">
        <v>50</v>
      </c>
      <c r="G15" s="15" t="s">
        <v>24</v>
      </c>
      <c r="H15" s="17">
        <v>41836.73099340278</v>
      </c>
      <c r="I15" s="17">
        <v>41836.754344444445</v>
      </c>
      <c r="J15" s="18">
        <v>0.023351041665591765</v>
      </c>
      <c r="K15" s="29">
        <f>J15-J3</f>
        <v>0.0035140046311425976</v>
      </c>
      <c r="L15" s="20"/>
    </row>
    <row r="16" spans="1:12" ht="15">
      <c r="A16" s="13">
        <v>67</v>
      </c>
      <c r="B16" s="14">
        <v>14</v>
      </c>
      <c r="C16" s="15" t="s">
        <v>51</v>
      </c>
      <c r="D16" s="15" t="s">
        <v>52</v>
      </c>
      <c r="E16" s="16">
        <v>1970</v>
      </c>
      <c r="F16" s="15" t="s">
        <v>53</v>
      </c>
      <c r="G16" s="15" t="s">
        <v>24</v>
      </c>
      <c r="H16" s="17">
        <v>41836.73099340278</v>
      </c>
      <c r="I16" s="17">
        <v>41836.75458449074</v>
      </c>
      <c r="J16" s="18">
        <v>0.023591087963723112</v>
      </c>
      <c r="K16" s="29">
        <f>J16-J3</f>
        <v>0.0037540509292739443</v>
      </c>
      <c r="L16" s="20"/>
    </row>
    <row r="17" spans="1:12" ht="15">
      <c r="A17" s="13">
        <v>35</v>
      </c>
      <c r="B17" s="14">
        <v>15</v>
      </c>
      <c r="C17" s="15" t="s">
        <v>54</v>
      </c>
      <c r="D17" s="15" t="s">
        <v>55</v>
      </c>
      <c r="E17" s="16">
        <v>1961</v>
      </c>
      <c r="F17" s="15" t="s">
        <v>56</v>
      </c>
      <c r="G17" s="15" t="s">
        <v>24</v>
      </c>
      <c r="H17" s="17">
        <v>41836.73099340278</v>
      </c>
      <c r="I17" s="17">
        <v>41836.754795023146</v>
      </c>
      <c r="J17" s="18">
        <v>0.023801620365702547</v>
      </c>
      <c r="K17" s="29">
        <f>J17-J3</f>
        <v>0.00396458333125338</v>
      </c>
      <c r="L17" s="20"/>
    </row>
    <row r="18" spans="1:12" ht="15">
      <c r="A18" s="13">
        <v>9</v>
      </c>
      <c r="B18" s="14">
        <v>16</v>
      </c>
      <c r="C18" s="15" t="s">
        <v>57</v>
      </c>
      <c r="D18" s="15" t="s">
        <v>58</v>
      </c>
      <c r="E18" s="16">
        <v>1975</v>
      </c>
      <c r="F18" s="15" t="s">
        <v>37</v>
      </c>
      <c r="G18" s="15" t="s">
        <v>17</v>
      </c>
      <c r="H18" s="17">
        <v>41836.73099340278</v>
      </c>
      <c r="I18" s="17">
        <v>41836.75485243055</v>
      </c>
      <c r="J18" s="18">
        <v>0.02385902777314186</v>
      </c>
      <c r="K18" s="29">
        <f>J18-J3</f>
        <v>0.004021990738692693</v>
      </c>
      <c r="L18" s="20"/>
    </row>
    <row r="19" spans="1:12" ht="15">
      <c r="A19" s="13">
        <v>12</v>
      </c>
      <c r="B19" s="14">
        <v>17</v>
      </c>
      <c r="C19" s="15" t="s">
        <v>43</v>
      </c>
      <c r="D19" s="15" t="s">
        <v>59</v>
      </c>
      <c r="E19" s="16">
        <v>1970</v>
      </c>
      <c r="F19" s="15" t="s">
        <v>60</v>
      </c>
      <c r="G19" s="15" t="s">
        <v>24</v>
      </c>
      <c r="H19" s="17">
        <v>41836.73099340278</v>
      </c>
      <c r="I19" s="17">
        <v>41836.75559652778</v>
      </c>
      <c r="J19" s="18">
        <v>0.024603124998975545</v>
      </c>
      <c r="K19" s="29">
        <f>J19-J3</f>
        <v>0.004766087964526378</v>
      </c>
      <c r="L19" s="20"/>
    </row>
    <row r="20" spans="1:12" ht="15">
      <c r="A20" s="13">
        <v>40</v>
      </c>
      <c r="B20" s="14">
        <v>18</v>
      </c>
      <c r="C20" s="21" t="s">
        <v>33</v>
      </c>
      <c r="D20" s="21" t="s">
        <v>61</v>
      </c>
      <c r="E20" s="21">
        <v>1966</v>
      </c>
      <c r="F20" s="21" t="s">
        <v>62</v>
      </c>
      <c r="G20" s="21" t="s">
        <v>24</v>
      </c>
      <c r="H20" s="17">
        <v>41836.73099340278</v>
      </c>
      <c r="I20" s="17">
        <v>41836.75627233796</v>
      </c>
      <c r="J20" s="18">
        <v>0.025278935179812834</v>
      </c>
      <c r="K20" s="29">
        <f>J20-J3</f>
        <v>0.005441898145363666</v>
      </c>
      <c r="L20" s="20"/>
    </row>
    <row r="21" spans="1:12" ht="15">
      <c r="A21" s="13">
        <v>47</v>
      </c>
      <c r="B21" s="14">
        <v>19</v>
      </c>
      <c r="C21" s="21" t="s">
        <v>14</v>
      </c>
      <c r="D21" s="21" t="s">
        <v>63</v>
      </c>
      <c r="E21" s="21">
        <v>1976</v>
      </c>
      <c r="F21" s="21" t="s">
        <v>64</v>
      </c>
      <c r="G21" s="21" t="s">
        <v>17</v>
      </c>
      <c r="H21" s="17">
        <v>41836.73099340278</v>
      </c>
      <c r="I21" s="17">
        <v>41836.75633553241</v>
      </c>
      <c r="J21" s="18">
        <v>0.025342129629279952</v>
      </c>
      <c r="K21" s="29">
        <f>J21-J3</f>
        <v>0.005505092594830785</v>
      </c>
      <c r="L21" s="20"/>
    </row>
    <row r="22" spans="1:12" ht="15">
      <c r="A22" s="13">
        <v>56</v>
      </c>
      <c r="B22" s="14">
        <v>20</v>
      </c>
      <c r="C22" s="15" t="s">
        <v>57</v>
      </c>
      <c r="D22" s="15" t="s">
        <v>65</v>
      </c>
      <c r="E22" s="16">
        <v>1986</v>
      </c>
      <c r="F22" s="15" t="s">
        <v>66</v>
      </c>
      <c r="G22" s="15" t="s">
        <v>17</v>
      </c>
      <c r="H22" s="17">
        <v>41836.73099340278</v>
      </c>
      <c r="I22" s="17">
        <v>41836.75677071759</v>
      </c>
      <c r="J22" s="18">
        <v>0.025777314811421093</v>
      </c>
      <c r="K22" s="29">
        <f>J22-J3</f>
        <v>0.005940277776971925</v>
      </c>
      <c r="L22" s="20"/>
    </row>
    <row r="23" spans="1:12" ht="15">
      <c r="A23" s="13">
        <v>69</v>
      </c>
      <c r="B23" s="14">
        <v>21</v>
      </c>
      <c r="C23" s="15" t="s">
        <v>67</v>
      </c>
      <c r="D23" s="15" t="s">
        <v>68</v>
      </c>
      <c r="E23" s="16">
        <v>1976</v>
      </c>
      <c r="F23" s="15" t="s">
        <v>69</v>
      </c>
      <c r="G23" s="15" t="s">
        <v>17</v>
      </c>
      <c r="H23" s="17">
        <v>41836.73099340278</v>
      </c>
      <c r="I23" s="17">
        <v>41836.75702476852</v>
      </c>
      <c r="J23" s="18">
        <v>0.026031365741800983</v>
      </c>
      <c r="K23" s="29">
        <f>J23-J3</f>
        <v>0.006194328707351815</v>
      </c>
      <c r="L23" s="20"/>
    </row>
    <row r="24" spans="1:12" ht="15">
      <c r="A24" s="13">
        <v>2</v>
      </c>
      <c r="B24" s="14">
        <v>22</v>
      </c>
      <c r="C24" s="15" t="s">
        <v>70</v>
      </c>
      <c r="D24" s="15" t="s">
        <v>71</v>
      </c>
      <c r="E24" s="16">
        <v>1995</v>
      </c>
      <c r="F24" s="15" t="s">
        <v>37</v>
      </c>
      <c r="G24" s="15" t="s">
        <v>17</v>
      </c>
      <c r="H24" s="17">
        <v>41836.73099340278</v>
      </c>
      <c r="I24" s="17">
        <v>41836.75705</v>
      </c>
      <c r="J24" s="18">
        <v>0.026056597220303956</v>
      </c>
      <c r="K24" s="29">
        <f>J24-J3</f>
        <v>0.006219560185854789</v>
      </c>
      <c r="L24" s="20"/>
    </row>
    <row r="25" spans="1:12" ht="15">
      <c r="A25" s="13">
        <v>39</v>
      </c>
      <c r="B25" s="14">
        <v>23</v>
      </c>
      <c r="C25" s="21" t="s">
        <v>72</v>
      </c>
      <c r="D25" s="21" t="s">
        <v>73</v>
      </c>
      <c r="E25" s="21">
        <v>1986</v>
      </c>
      <c r="F25" s="21" t="s">
        <v>74</v>
      </c>
      <c r="G25" s="21" t="s">
        <v>17</v>
      </c>
      <c r="H25" s="17">
        <v>41836.73099340278</v>
      </c>
      <c r="I25" s="17">
        <v>41836.75712349537</v>
      </c>
      <c r="J25" s="18">
        <v>0.02613009259221144</v>
      </c>
      <c r="K25" s="29">
        <f>J25-J3</f>
        <v>0.006293055557762273</v>
      </c>
      <c r="L25" s="20"/>
    </row>
    <row r="26" spans="1:12" ht="15">
      <c r="A26" s="13">
        <v>1</v>
      </c>
      <c r="B26" s="14">
        <v>24</v>
      </c>
      <c r="C26" s="15" t="s">
        <v>75</v>
      </c>
      <c r="D26" s="15" t="s">
        <v>76</v>
      </c>
      <c r="E26" s="16">
        <v>1986</v>
      </c>
      <c r="F26" s="15" t="s">
        <v>77</v>
      </c>
      <c r="G26" s="15" t="s">
        <v>17</v>
      </c>
      <c r="H26" s="17">
        <v>41836.73099340278</v>
      </c>
      <c r="I26" s="17">
        <v>41836.75728020833</v>
      </c>
      <c r="J26" s="18">
        <v>0.026286805550626013</v>
      </c>
      <c r="K26" s="29">
        <f>J26-J3</f>
        <v>0.006449768516176846</v>
      </c>
      <c r="L26" s="20"/>
    </row>
    <row r="27" spans="1:12" ht="15">
      <c r="A27" s="13">
        <v>42</v>
      </c>
      <c r="B27" s="14">
        <v>25</v>
      </c>
      <c r="C27" s="15" t="s">
        <v>41</v>
      </c>
      <c r="D27" s="15" t="s">
        <v>78</v>
      </c>
      <c r="E27" s="16">
        <v>1972</v>
      </c>
      <c r="F27" s="15" t="s">
        <v>79</v>
      </c>
      <c r="G27" s="15" t="s">
        <v>24</v>
      </c>
      <c r="H27" s="17">
        <v>41836.73099340278</v>
      </c>
      <c r="I27" s="17">
        <v>41836.757399421294</v>
      </c>
      <c r="J27" s="18">
        <v>0.02640601851453539</v>
      </c>
      <c r="K27" s="29">
        <f>J27-J3</f>
        <v>0.006568981480086222</v>
      </c>
      <c r="L27" s="20"/>
    </row>
    <row r="28" spans="1:12" ht="15">
      <c r="A28" s="13">
        <v>22</v>
      </c>
      <c r="B28" s="14">
        <v>26</v>
      </c>
      <c r="C28" s="22" t="s">
        <v>33</v>
      </c>
      <c r="D28" s="22" t="s">
        <v>80</v>
      </c>
      <c r="E28" s="23">
        <v>1970</v>
      </c>
      <c r="F28" s="22"/>
      <c r="G28" s="22" t="s">
        <v>24</v>
      </c>
      <c r="H28" s="17">
        <v>41836.73099340278</v>
      </c>
      <c r="I28" s="17">
        <v>41836.75770289352</v>
      </c>
      <c r="J28" s="18">
        <v>0.026709490739449393</v>
      </c>
      <c r="K28" s="29">
        <f>J28-J3</f>
        <v>0.0068724537050002255</v>
      </c>
      <c r="L28" s="20"/>
    </row>
    <row r="29" spans="1:12" ht="15">
      <c r="A29" s="13">
        <v>72</v>
      </c>
      <c r="B29" s="14">
        <v>27</v>
      </c>
      <c r="C29" s="15" t="s">
        <v>67</v>
      </c>
      <c r="D29" s="15" t="s">
        <v>81</v>
      </c>
      <c r="E29" s="16">
        <v>1977</v>
      </c>
      <c r="F29" s="15" t="s">
        <v>82</v>
      </c>
      <c r="G29" s="15" t="s">
        <v>17</v>
      </c>
      <c r="H29" s="17">
        <v>41836.73099340278</v>
      </c>
      <c r="I29" s="17">
        <v>41836.758193518515</v>
      </c>
      <c r="J29" s="18">
        <v>0.02720011573546799</v>
      </c>
      <c r="K29" s="29">
        <f>J29-J3</f>
        <v>0.0073630787010188214</v>
      </c>
      <c r="L29" s="20"/>
    </row>
    <row r="30" spans="1:12" ht="15">
      <c r="A30" s="13">
        <v>54</v>
      </c>
      <c r="B30" s="14">
        <v>28</v>
      </c>
      <c r="C30" s="15" t="s">
        <v>67</v>
      </c>
      <c r="D30" s="15" t="s">
        <v>83</v>
      </c>
      <c r="E30" s="16">
        <v>1950</v>
      </c>
      <c r="F30" s="15" t="s">
        <v>37</v>
      </c>
      <c r="G30" s="15" t="s">
        <v>24</v>
      </c>
      <c r="H30" s="17">
        <v>41836.73099340278</v>
      </c>
      <c r="I30" s="17">
        <v>41836.75826643519</v>
      </c>
      <c r="J30" s="18">
        <v>0.02727303240681067</v>
      </c>
      <c r="K30" s="29">
        <f>J30-J3</f>
        <v>0.0074359953723615035</v>
      </c>
      <c r="L30" s="20"/>
    </row>
    <row r="31" spans="1:12" ht="15">
      <c r="A31" s="13">
        <v>3</v>
      </c>
      <c r="B31" s="14">
        <v>29</v>
      </c>
      <c r="C31" s="15" t="s">
        <v>67</v>
      </c>
      <c r="D31" s="15" t="s">
        <v>84</v>
      </c>
      <c r="E31" s="16">
        <v>1985</v>
      </c>
      <c r="F31" s="15" t="s">
        <v>85</v>
      </c>
      <c r="G31" s="15" t="s">
        <v>17</v>
      </c>
      <c r="H31" s="17">
        <v>41836.73099340278</v>
      </c>
      <c r="I31" s="17">
        <v>41836.758687615744</v>
      </c>
      <c r="J31" s="18">
        <v>0.027694212963979226</v>
      </c>
      <c r="K31" s="29">
        <f>J31-J3</f>
        <v>0.007857175929530058</v>
      </c>
      <c r="L31" s="20"/>
    </row>
    <row r="32" spans="1:12" ht="15">
      <c r="A32" s="13">
        <v>32</v>
      </c>
      <c r="B32" s="14">
        <v>30</v>
      </c>
      <c r="C32" s="15" t="s">
        <v>57</v>
      </c>
      <c r="D32" s="15" t="s">
        <v>86</v>
      </c>
      <c r="E32" s="16">
        <v>1975</v>
      </c>
      <c r="F32" s="15" t="s">
        <v>87</v>
      </c>
      <c r="G32" s="15" t="s">
        <v>17</v>
      </c>
      <c r="H32" s="17">
        <v>41836.73099340278</v>
      </c>
      <c r="I32" s="17">
        <v>41836.75902476852</v>
      </c>
      <c r="J32" s="18">
        <v>0.028031365742208436</v>
      </c>
      <c r="K32" s="29">
        <f>J32-J3</f>
        <v>0.008194328707759269</v>
      </c>
      <c r="L32" s="20"/>
    </row>
    <row r="33" spans="1:12" ht="15">
      <c r="A33" s="13">
        <v>31</v>
      </c>
      <c r="B33" s="14">
        <v>31</v>
      </c>
      <c r="C33" s="15" t="s">
        <v>88</v>
      </c>
      <c r="D33" s="15" t="s">
        <v>89</v>
      </c>
      <c r="E33" s="16">
        <v>1962</v>
      </c>
      <c r="F33" s="15" t="s">
        <v>20</v>
      </c>
      <c r="G33" s="15" t="s">
        <v>24</v>
      </c>
      <c r="H33" s="17">
        <v>41836.73099340278</v>
      </c>
      <c r="I33" s="17">
        <v>41836.75980277778</v>
      </c>
      <c r="J33" s="18">
        <v>0.028809374998672865</v>
      </c>
      <c r="K33" s="29">
        <f>J33-J3</f>
        <v>0.008972337964223698</v>
      </c>
      <c r="L33" s="20"/>
    </row>
    <row r="34" spans="1:12" ht="15">
      <c r="A34" s="13">
        <v>26</v>
      </c>
      <c r="B34" s="14">
        <v>32</v>
      </c>
      <c r="C34" s="15" t="s">
        <v>90</v>
      </c>
      <c r="D34" s="15" t="s">
        <v>91</v>
      </c>
      <c r="E34" s="16">
        <v>1975</v>
      </c>
      <c r="F34" s="15" t="s">
        <v>26</v>
      </c>
      <c r="G34" s="15" t="s">
        <v>92</v>
      </c>
      <c r="H34" s="17">
        <v>41836.73099340278</v>
      </c>
      <c r="I34" s="17">
        <v>41836.76061111111</v>
      </c>
      <c r="J34" s="18">
        <v>0.029617708329169545</v>
      </c>
      <c r="K34" s="29">
        <f>J34-J3</f>
        <v>0.009780671294720378</v>
      </c>
      <c r="L34" s="20"/>
    </row>
    <row r="35" spans="1:12" ht="15">
      <c r="A35" s="13">
        <v>74</v>
      </c>
      <c r="B35" s="14">
        <v>33</v>
      </c>
      <c r="C35" s="15" t="s">
        <v>93</v>
      </c>
      <c r="D35" s="15" t="s">
        <v>94</v>
      </c>
      <c r="E35" s="16">
        <v>1975</v>
      </c>
      <c r="F35" s="15" t="s">
        <v>95</v>
      </c>
      <c r="G35" s="15" t="s">
        <v>24</v>
      </c>
      <c r="H35" s="17">
        <v>41836.73099340278</v>
      </c>
      <c r="I35" s="17">
        <v>41836.762434375</v>
      </c>
      <c r="J35" s="18">
        <v>0.03144097221957054</v>
      </c>
      <c r="K35" s="29">
        <f>J35-J3</f>
        <v>0.011603935185121372</v>
      </c>
      <c r="L35" s="20"/>
    </row>
    <row r="36" spans="1:12" ht="15">
      <c r="A36" s="13">
        <v>62</v>
      </c>
      <c r="B36" s="14">
        <v>34</v>
      </c>
      <c r="C36" s="15" t="s">
        <v>96</v>
      </c>
      <c r="D36" s="15" t="s">
        <v>97</v>
      </c>
      <c r="E36" s="16">
        <v>1945</v>
      </c>
      <c r="F36" s="24" t="s">
        <v>98</v>
      </c>
      <c r="G36" s="15" t="s">
        <v>24</v>
      </c>
      <c r="H36" s="17">
        <v>41836.73099340278</v>
      </c>
      <c r="I36" s="17">
        <v>41836.76264837963</v>
      </c>
      <c r="J36" s="18">
        <v>0.03165497684676666</v>
      </c>
      <c r="K36" s="29">
        <f>J36-J3</f>
        <v>0.01181793981231749</v>
      </c>
      <c r="L36" s="20"/>
    </row>
    <row r="37" spans="1:12" ht="15">
      <c r="A37" s="13">
        <v>71</v>
      </c>
      <c r="B37" s="14">
        <v>35</v>
      </c>
      <c r="C37" s="15" t="s">
        <v>99</v>
      </c>
      <c r="D37" s="15" t="s">
        <v>100</v>
      </c>
      <c r="E37" s="16">
        <v>1949</v>
      </c>
      <c r="F37" s="15" t="s">
        <v>101</v>
      </c>
      <c r="G37" s="15" t="s">
        <v>24</v>
      </c>
      <c r="H37" s="17">
        <v>41836.73099340278</v>
      </c>
      <c r="I37" s="18">
        <v>41836.76333136574</v>
      </c>
      <c r="J37" s="18">
        <v>0.03233796296262881</v>
      </c>
      <c r="K37" s="29">
        <f>J37-J3</f>
        <v>0.01250092592817964</v>
      </c>
      <c r="L37" s="20"/>
    </row>
    <row r="38" spans="1:12" ht="15">
      <c r="A38" s="13">
        <v>70</v>
      </c>
      <c r="B38" s="14">
        <v>37</v>
      </c>
      <c r="C38" s="15" t="s">
        <v>67</v>
      </c>
      <c r="D38" s="15" t="s">
        <v>102</v>
      </c>
      <c r="E38" s="16">
        <v>1948</v>
      </c>
      <c r="F38" s="15" t="s">
        <v>103</v>
      </c>
      <c r="G38" s="15" t="s">
        <v>24</v>
      </c>
      <c r="H38" s="17">
        <v>41836.73099340278</v>
      </c>
      <c r="I38" s="17">
        <v>0.7649421296296296</v>
      </c>
      <c r="J38" s="18">
        <v>0.03394675925925926</v>
      </c>
      <c r="K38" s="29">
        <f>J38-J3</f>
        <v>0.014109722224810092</v>
      </c>
      <c r="L38" s="20"/>
    </row>
    <row r="39" spans="1:12" ht="15">
      <c r="A39" s="13">
        <v>68</v>
      </c>
      <c r="B39" s="14">
        <v>38</v>
      </c>
      <c r="C39" s="22" t="s">
        <v>104</v>
      </c>
      <c r="D39" s="22" t="s">
        <v>105</v>
      </c>
      <c r="E39" s="23">
        <v>1969</v>
      </c>
      <c r="F39" s="22" t="s">
        <v>103</v>
      </c>
      <c r="G39" s="22" t="s">
        <v>107</v>
      </c>
      <c r="H39" s="17">
        <v>41836.73099340278</v>
      </c>
      <c r="I39" s="18">
        <v>41836.76752048611</v>
      </c>
      <c r="J39" s="18">
        <v>0.036527083328110166</v>
      </c>
      <c r="K39" s="29">
        <f>J39-J3</f>
        <v>0.016690046293661</v>
      </c>
      <c r="L39" s="20"/>
    </row>
    <row r="40" spans="1:12" ht="15.75" thickBot="1">
      <c r="A40" s="25"/>
      <c r="B40" s="25"/>
      <c r="C40" s="25"/>
      <c r="D40" s="25"/>
      <c r="E40" s="26"/>
      <c r="F40" s="25"/>
      <c r="G40" s="25"/>
      <c r="H40" s="27"/>
      <c r="I40" s="25"/>
      <c r="J40" s="25"/>
      <c r="K40" s="25"/>
      <c r="L40" s="28"/>
    </row>
  </sheetData>
  <sheetProtection/>
  <protectedRanges>
    <protectedRange sqref="C6:G8 C12:G13 C10:G10" name="Oblast1_1_1_1_1"/>
    <protectedRange sqref="C16:G16 C18:G18 C25:G25 C27:G27 C30:G31 C20:G20 C22:G23" name="Oblast1_1_1_1"/>
    <protectedRange sqref="C36:G36" name="Oblast1_2_1"/>
    <protectedRange sqref="C3:F3" name="Oblast1_1_1_1_3"/>
    <protectedRange sqref="C11:G11" name="Oblast1_1_1_1_4"/>
    <protectedRange sqref="C4:G4" name="Oblast1_1_1_1_5"/>
    <protectedRange sqref="C17:G17" name="Oblast1_1_1_1_6"/>
    <protectedRange sqref="C32:G32" name="Oblast1_3_2"/>
    <protectedRange sqref="C24:G24" name="Oblast1_2_2"/>
    <protectedRange sqref="C26:G26" name="Oblast1_2_3"/>
    <protectedRange sqref="C28:G28" name="Oblast1_2_4"/>
    <protectedRange sqref="C37:G37" name="Oblast1_3_3"/>
    <protectedRange sqref="C19:G19" name="Oblast1_1_1_1_7"/>
    <protectedRange sqref="C29:G29" name="Oblast1_3_4"/>
    <protectedRange sqref="C21:G21" name="Oblast1_2_5"/>
    <protectedRange sqref="C14:G14" name="Oblast1_1_1_1_8"/>
    <protectedRange sqref="C34:G34" name="Oblast1_3_5"/>
    <protectedRange sqref="C15:G15" name="Oblast1_1_1_1_9"/>
    <protectedRange sqref="C35:G35" name="Oblast1_3_7"/>
    <protectedRange sqref="C9:G9" name="Oblast1_1_1_1_10"/>
    <protectedRange sqref="C5:G5" name="Oblast1_1_1_1_11"/>
    <protectedRange sqref="C33:G33" name="Oblast1_3_8"/>
    <protectedRange sqref="C38:G38" name="Oblast1_2_1_1"/>
  </protectedRanges>
  <mergeCells count="2">
    <mergeCell ref="B1:G1"/>
    <mergeCell ref="I1:J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N33" sqref="N33"/>
    </sheetView>
  </sheetViews>
  <sheetFormatPr defaultColWidth="9.140625" defaultRowHeight="15"/>
  <cols>
    <col min="4" max="4" width="13.00390625" style="0" customWidth="1"/>
    <col min="6" max="6" width="19.7109375" style="0" customWidth="1"/>
    <col min="13" max="13" width="2.28125" style="0" customWidth="1"/>
  </cols>
  <sheetData>
    <row r="1" spans="1:13" ht="26.25">
      <c r="A1" s="1" t="s">
        <v>0</v>
      </c>
      <c r="B1" s="30" t="s">
        <v>1</v>
      </c>
      <c r="C1" s="30"/>
      <c r="D1" s="30"/>
      <c r="E1" s="30"/>
      <c r="F1" s="30"/>
      <c r="G1" s="30"/>
      <c r="H1" s="2" t="s">
        <v>2</v>
      </c>
      <c r="I1" s="31">
        <v>41836</v>
      </c>
      <c r="J1" s="31"/>
      <c r="K1" s="3"/>
      <c r="L1" s="3"/>
      <c r="M1" s="4"/>
    </row>
    <row r="2" spans="1:13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0" t="s">
        <v>108</v>
      </c>
      <c r="L2" s="11" t="s">
        <v>13</v>
      </c>
      <c r="M2" s="12"/>
    </row>
    <row r="3" spans="1:13" ht="15">
      <c r="A3" s="13">
        <v>64</v>
      </c>
      <c r="B3" s="14">
        <v>1</v>
      </c>
      <c r="C3" s="15" t="s">
        <v>14</v>
      </c>
      <c r="D3" s="15" t="s">
        <v>15</v>
      </c>
      <c r="E3" s="16">
        <v>1979</v>
      </c>
      <c r="F3" s="15" t="s">
        <v>16</v>
      </c>
      <c r="G3" s="15" t="s">
        <v>17</v>
      </c>
      <c r="H3" s="17">
        <v>41836.73099340278</v>
      </c>
      <c r="I3" s="17">
        <v>41836.750830439814</v>
      </c>
      <c r="J3" s="18">
        <f aca="true" t="shared" si="0" ref="J3:J17">I3-H3</f>
        <v>0.019837037034449168</v>
      </c>
      <c r="K3" s="18">
        <f>J3-J3</f>
        <v>0</v>
      </c>
      <c r="L3" s="19">
        <f aca="true" t="shared" si="1" ref="L3:L35">IF(IF(B3=1,30,IF(B3=2,25,IF(B3=3,20,IF(B3=4,18,IF(B3&gt;4,18+4-B3,0)))))&gt;0,IF(B3=1,30,IF(B3=2,25,IF(B3=3,20,IF(B3=4,18,IF(B3&gt;4,18+4-B3,0))))),0)</f>
        <v>30</v>
      </c>
      <c r="M3" s="20"/>
    </row>
    <row r="4" spans="1:13" ht="15">
      <c r="A4" s="13">
        <v>27</v>
      </c>
      <c r="B4" s="14">
        <v>2</v>
      </c>
      <c r="C4" s="15" t="s">
        <v>18</v>
      </c>
      <c r="D4" s="15" t="s">
        <v>19</v>
      </c>
      <c r="E4" s="16">
        <v>1979</v>
      </c>
      <c r="F4" s="15" t="s">
        <v>20</v>
      </c>
      <c r="G4" s="15" t="s">
        <v>17</v>
      </c>
      <c r="H4" s="17">
        <v>41836.73099340278</v>
      </c>
      <c r="I4" s="17">
        <v>41836.75180868056</v>
      </c>
      <c r="J4" s="18">
        <f t="shared" si="0"/>
        <v>0.020815277777728625</v>
      </c>
      <c r="K4" s="18">
        <f>J4-J3</f>
        <v>0.000978240743279457</v>
      </c>
      <c r="L4" s="19">
        <f t="shared" si="1"/>
        <v>25</v>
      </c>
      <c r="M4" s="20"/>
    </row>
    <row r="5" spans="1:13" ht="15">
      <c r="A5" s="13">
        <v>19</v>
      </c>
      <c r="B5" s="14">
        <v>3</v>
      </c>
      <c r="C5" s="15" t="s">
        <v>18</v>
      </c>
      <c r="D5" s="15" t="s">
        <v>25</v>
      </c>
      <c r="E5" s="16">
        <v>1983</v>
      </c>
      <c r="F5" s="15" t="s">
        <v>26</v>
      </c>
      <c r="G5" s="15" t="s">
        <v>17</v>
      </c>
      <c r="H5" s="17">
        <v>41836.73099340278</v>
      </c>
      <c r="I5" s="17">
        <v>41836.75192824074</v>
      </c>
      <c r="J5" s="18">
        <f t="shared" si="0"/>
        <v>0.020934837957611308</v>
      </c>
      <c r="K5" s="18">
        <f>J5-J3</f>
        <v>0.00109780092316214</v>
      </c>
      <c r="L5" s="19">
        <f t="shared" si="1"/>
        <v>20</v>
      </c>
      <c r="M5" s="20"/>
    </row>
    <row r="6" spans="1:13" ht="15">
      <c r="A6" s="13">
        <v>33</v>
      </c>
      <c r="B6" s="14">
        <v>4</v>
      </c>
      <c r="C6" s="15" t="s">
        <v>27</v>
      </c>
      <c r="D6" s="15" t="s">
        <v>28</v>
      </c>
      <c r="E6" s="16">
        <v>1977</v>
      </c>
      <c r="F6" s="15" t="s">
        <v>29</v>
      </c>
      <c r="G6" s="15" t="s">
        <v>17</v>
      </c>
      <c r="H6" s="17">
        <v>41836.73099340278</v>
      </c>
      <c r="I6" s="17">
        <v>41836.75207534722</v>
      </c>
      <c r="J6" s="18">
        <f t="shared" si="0"/>
        <v>0.021081944440084044</v>
      </c>
      <c r="K6" s="18">
        <f>J6-J3</f>
        <v>0.0012449074056348763</v>
      </c>
      <c r="L6" s="19">
        <f t="shared" si="1"/>
        <v>18</v>
      </c>
      <c r="M6" s="20"/>
    </row>
    <row r="7" spans="1:13" ht="15">
      <c r="A7" s="13">
        <v>30</v>
      </c>
      <c r="B7" s="14">
        <v>5</v>
      </c>
      <c r="C7" s="15" t="s">
        <v>30</v>
      </c>
      <c r="D7" s="15" t="s">
        <v>31</v>
      </c>
      <c r="E7" s="16">
        <v>1979</v>
      </c>
      <c r="F7" s="15" t="s">
        <v>32</v>
      </c>
      <c r="G7" s="15" t="s">
        <v>17</v>
      </c>
      <c r="H7" s="17">
        <v>41836.73099340278</v>
      </c>
      <c r="I7" s="17">
        <v>41836.75229467593</v>
      </c>
      <c r="J7" s="18">
        <f t="shared" si="0"/>
        <v>0.021301273147400934</v>
      </c>
      <c r="K7" s="18">
        <f>J7-J3</f>
        <v>0.0014642361129517667</v>
      </c>
      <c r="L7" s="19">
        <f t="shared" si="1"/>
        <v>17</v>
      </c>
      <c r="M7" s="20"/>
    </row>
    <row r="8" spans="1:13" ht="15">
      <c r="A8" s="13">
        <v>73</v>
      </c>
      <c r="B8" s="14">
        <v>6</v>
      </c>
      <c r="C8" s="15" t="s">
        <v>33</v>
      </c>
      <c r="D8" s="15" t="s">
        <v>34</v>
      </c>
      <c r="E8" s="16">
        <v>1977</v>
      </c>
      <c r="F8" s="15"/>
      <c r="G8" s="15" t="s">
        <v>17</v>
      </c>
      <c r="H8" s="17">
        <v>41836.73099340278</v>
      </c>
      <c r="I8" s="17">
        <v>41836.752411574074</v>
      </c>
      <c r="J8" s="18">
        <f t="shared" si="0"/>
        <v>0.02141817129449919</v>
      </c>
      <c r="K8" s="18">
        <f>J8-J3</f>
        <v>0.0015811342600500211</v>
      </c>
      <c r="L8" s="19">
        <f t="shared" si="1"/>
        <v>16</v>
      </c>
      <c r="M8" s="20"/>
    </row>
    <row r="9" spans="1:13" ht="15">
      <c r="A9" s="13">
        <v>7</v>
      </c>
      <c r="B9" s="14">
        <v>7</v>
      </c>
      <c r="C9" s="15" t="s">
        <v>35</v>
      </c>
      <c r="D9" s="15" t="s">
        <v>36</v>
      </c>
      <c r="E9" s="16">
        <v>1979</v>
      </c>
      <c r="F9" s="15" t="s">
        <v>37</v>
      </c>
      <c r="G9" s="15" t="s">
        <v>17</v>
      </c>
      <c r="H9" s="17">
        <v>41836.73099340278</v>
      </c>
      <c r="I9" s="17">
        <v>41836.752521296294</v>
      </c>
      <c r="J9" s="18">
        <f t="shared" si="0"/>
        <v>0.02152789351384854</v>
      </c>
      <c r="K9" s="18">
        <f>J9-J3</f>
        <v>0.001690856479399372</v>
      </c>
      <c r="L9" s="19">
        <f t="shared" si="1"/>
        <v>15</v>
      </c>
      <c r="M9" s="20"/>
    </row>
    <row r="10" spans="1:13" ht="15">
      <c r="A10" s="13">
        <v>13</v>
      </c>
      <c r="B10" s="14">
        <v>8</v>
      </c>
      <c r="C10" s="15" t="s">
        <v>38</v>
      </c>
      <c r="D10" s="15" t="s">
        <v>39</v>
      </c>
      <c r="E10" s="16">
        <v>1975</v>
      </c>
      <c r="F10" s="15" t="s">
        <v>40</v>
      </c>
      <c r="G10" s="15" t="s">
        <v>17</v>
      </c>
      <c r="H10" s="17">
        <v>41836.73099340278</v>
      </c>
      <c r="I10" s="17">
        <v>41836.7526</v>
      </c>
      <c r="J10" s="18">
        <f t="shared" si="0"/>
        <v>0.02160659721994307</v>
      </c>
      <c r="K10" s="18">
        <f>J10-J3</f>
        <v>0.0017695601854939014</v>
      </c>
      <c r="L10" s="19">
        <f t="shared" si="1"/>
        <v>14</v>
      </c>
      <c r="M10" s="20"/>
    </row>
    <row r="11" spans="1:13" ht="15">
      <c r="A11" s="13">
        <v>17</v>
      </c>
      <c r="B11" s="14">
        <v>9</v>
      </c>
      <c r="C11" s="15" t="s">
        <v>41</v>
      </c>
      <c r="D11" s="15" t="s">
        <v>42</v>
      </c>
      <c r="E11" s="16">
        <v>1988</v>
      </c>
      <c r="F11" s="15" t="s">
        <v>26</v>
      </c>
      <c r="G11" s="15" t="s">
        <v>17</v>
      </c>
      <c r="H11" s="17">
        <v>41836.73099340278</v>
      </c>
      <c r="I11" s="17">
        <v>41836.75377974537</v>
      </c>
      <c r="J11" s="18">
        <f t="shared" si="0"/>
        <v>0.022786342589824926</v>
      </c>
      <c r="K11" s="18">
        <f>J11-J3</f>
        <v>0.0029493055553757586</v>
      </c>
      <c r="L11" s="19">
        <f t="shared" si="1"/>
        <v>13</v>
      </c>
      <c r="M11" s="20"/>
    </row>
    <row r="12" spans="1:13" ht="15">
      <c r="A12" s="13">
        <v>15</v>
      </c>
      <c r="B12" s="14">
        <v>10</v>
      </c>
      <c r="C12" s="15" t="s">
        <v>43</v>
      </c>
      <c r="D12" s="15" t="s">
        <v>44</v>
      </c>
      <c r="E12" s="16">
        <v>1976</v>
      </c>
      <c r="F12" s="15" t="s">
        <v>45</v>
      </c>
      <c r="G12" s="15" t="s">
        <v>17</v>
      </c>
      <c r="H12" s="17">
        <v>41836.73099340278</v>
      </c>
      <c r="I12" s="17">
        <v>41836.753859027776</v>
      </c>
      <c r="J12" s="18">
        <f t="shared" si="0"/>
        <v>0.022865624996484257</v>
      </c>
      <c r="K12" s="18">
        <f>J12-J3</f>
        <v>0.0030285879620350897</v>
      </c>
      <c r="L12" s="19">
        <f t="shared" si="1"/>
        <v>12</v>
      </c>
      <c r="M12" s="20"/>
    </row>
    <row r="13" spans="1:13" ht="15">
      <c r="A13" s="13">
        <v>43</v>
      </c>
      <c r="B13" s="14">
        <v>11</v>
      </c>
      <c r="C13" s="15" t="s">
        <v>38</v>
      </c>
      <c r="D13" s="15" t="s">
        <v>46</v>
      </c>
      <c r="E13" s="16">
        <v>1974</v>
      </c>
      <c r="F13" s="15" t="s">
        <v>47</v>
      </c>
      <c r="G13" s="15" t="s">
        <v>17</v>
      </c>
      <c r="H13" s="17">
        <v>41836.73099340278</v>
      </c>
      <c r="I13" s="17">
        <v>41836.75417951389</v>
      </c>
      <c r="J13" s="18">
        <f t="shared" si="0"/>
        <v>0.023186111109680496</v>
      </c>
      <c r="K13" s="18">
        <f>J13-J3</f>
        <v>0.0033490740752313286</v>
      </c>
      <c r="L13" s="19">
        <f t="shared" si="1"/>
        <v>11</v>
      </c>
      <c r="M13" s="20"/>
    </row>
    <row r="14" spans="1:13" ht="15">
      <c r="A14" s="13">
        <v>9</v>
      </c>
      <c r="B14" s="14">
        <v>12</v>
      </c>
      <c r="C14" s="15" t="s">
        <v>57</v>
      </c>
      <c r="D14" s="15" t="s">
        <v>58</v>
      </c>
      <c r="E14" s="16">
        <v>1975</v>
      </c>
      <c r="F14" s="15" t="s">
        <v>37</v>
      </c>
      <c r="G14" s="15" t="s">
        <v>17</v>
      </c>
      <c r="H14" s="17">
        <v>41836.73099340278</v>
      </c>
      <c r="I14" s="17">
        <v>41836.75485243055</v>
      </c>
      <c r="J14" s="18">
        <f t="shared" si="0"/>
        <v>0.02385902777314186</v>
      </c>
      <c r="K14" s="18">
        <f>J14-J3</f>
        <v>0.004021990738692693</v>
      </c>
      <c r="L14" s="19">
        <f t="shared" si="1"/>
        <v>10</v>
      </c>
      <c r="M14" s="20"/>
    </row>
    <row r="15" spans="1:13" ht="15">
      <c r="A15" s="13">
        <v>47</v>
      </c>
      <c r="B15" s="14">
        <v>13</v>
      </c>
      <c r="C15" s="21" t="s">
        <v>14</v>
      </c>
      <c r="D15" s="21" t="s">
        <v>63</v>
      </c>
      <c r="E15" s="21">
        <v>1976</v>
      </c>
      <c r="F15" s="21" t="s">
        <v>64</v>
      </c>
      <c r="G15" s="21" t="s">
        <v>17</v>
      </c>
      <c r="H15" s="17">
        <v>41836.73099340278</v>
      </c>
      <c r="I15" s="17">
        <v>41836.75633553241</v>
      </c>
      <c r="J15" s="18">
        <f t="shared" si="0"/>
        <v>0.025342129629279952</v>
      </c>
      <c r="K15" s="18">
        <f>J15-J3</f>
        <v>0.005505092594830785</v>
      </c>
      <c r="L15" s="19">
        <f t="shared" si="1"/>
        <v>9</v>
      </c>
      <c r="M15" s="20"/>
    </row>
    <row r="16" spans="1:13" ht="15">
      <c r="A16" s="13">
        <v>56</v>
      </c>
      <c r="B16" s="14">
        <v>14</v>
      </c>
      <c r="C16" s="15" t="s">
        <v>57</v>
      </c>
      <c r="D16" s="15" t="s">
        <v>65</v>
      </c>
      <c r="E16" s="16">
        <v>1986</v>
      </c>
      <c r="F16" s="15" t="s">
        <v>66</v>
      </c>
      <c r="G16" s="15" t="s">
        <v>17</v>
      </c>
      <c r="H16" s="17">
        <v>41836.73099340278</v>
      </c>
      <c r="I16" s="17">
        <v>41836.75677071759</v>
      </c>
      <c r="J16" s="18">
        <f t="shared" si="0"/>
        <v>0.025777314811421093</v>
      </c>
      <c r="K16" s="18">
        <f>J16-J3</f>
        <v>0.005940277776971925</v>
      </c>
      <c r="L16" s="19">
        <f t="shared" si="1"/>
        <v>8</v>
      </c>
      <c r="M16" s="20"/>
    </row>
    <row r="17" spans="1:13" ht="15">
      <c r="A17" s="13">
        <v>69</v>
      </c>
      <c r="B17" s="14">
        <v>15</v>
      </c>
      <c r="C17" s="15" t="s">
        <v>67</v>
      </c>
      <c r="D17" s="15" t="s">
        <v>68</v>
      </c>
      <c r="E17" s="16">
        <v>1976</v>
      </c>
      <c r="F17" s="15" t="s">
        <v>69</v>
      </c>
      <c r="G17" s="15" t="s">
        <v>17</v>
      </c>
      <c r="H17" s="17">
        <v>41836.73099340278</v>
      </c>
      <c r="I17" s="17">
        <v>41836.75702476852</v>
      </c>
      <c r="J17" s="18">
        <f t="shared" si="0"/>
        <v>0.026031365741800983</v>
      </c>
      <c r="K17" s="18">
        <f>J17-J3</f>
        <v>0.006194328707351815</v>
      </c>
      <c r="L17" s="19">
        <f t="shared" si="1"/>
        <v>7</v>
      </c>
      <c r="M17" s="20"/>
    </row>
    <row r="18" spans="1:13" ht="15">
      <c r="A18" s="13">
        <v>2</v>
      </c>
      <c r="B18" s="14">
        <v>16</v>
      </c>
      <c r="C18" s="15" t="s">
        <v>70</v>
      </c>
      <c r="D18" s="15" t="s">
        <v>71</v>
      </c>
      <c r="E18" s="16">
        <v>1995</v>
      </c>
      <c r="F18" s="15" t="s">
        <v>37</v>
      </c>
      <c r="G18" s="15" t="s">
        <v>17</v>
      </c>
      <c r="H18" s="17">
        <v>41836.73099340278</v>
      </c>
      <c r="I18" s="17">
        <v>41836.75705</v>
      </c>
      <c r="J18" s="18">
        <f>IF(I18="","",I18-H18)</f>
        <v>0.026056597220303956</v>
      </c>
      <c r="K18" s="18">
        <f>J18-J3</f>
        <v>0.006219560185854789</v>
      </c>
      <c r="L18" s="19">
        <f t="shared" si="1"/>
        <v>6</v>
      </c>
      <c r="M18" s="20"/>
    </row>
    <row r="19" spans="1:13" ht="15">
      <c r="A19" s="13">
        <v>39</v>
      </c>
      <c r="B19" s="14">
        <v>17</v>
      </c>
      <c r="C19" s="21" t="s">
        <v>72</v>
      </c>
      <c r="D19" s="21" t="s">
        <v>73</v>
      </c>
      <c r="E19" s="21">
        <v>1986</v>
      </c>
      <c r="F19" s="21" t="s">
        <v>74</v>
      </c>
      <c r="G19" s="21" t="s">
        <v>17</v>
      </c>
      <c r="H19" s="17">
        <v>41836.73099340278</v>
      </c>
      <c r="I19" s="17">
        <v>41836.75712349537</v>
      </c>
      <c r="J19" s="18">
        <f>I19-H19</f>
        <v>0.02613009259221144</v>
      </c>
      <c r="K19" s="18">
        <f>J19-J3</f>
        <v>0.006293055557762273</v>
      </c>
      <c r="L19" s="19">
        <f t="shared" si="1"/>
        <v>5</v>
      </c>
      <c r="M19" s="20"/>
    </row>
    <row r="20" spans="1:13" ht="15">
      <c r="A20" s="13">
        <v>1</v>
      </c>
      <c r="B20" s="14">
        <v>18</v>
      </c>
      <c r="C20" s="15" t="s">
        <v>75</v>
      </c>
      <c r="D20" s="15" t="s">
        <v>76</v>
      </c>
      <c r="E20" s="16">
        <v>1986</v>
      </c>
      <c r="F20" s="15" t="s">
        <v>77</v>
      </c>
      <c r="G20" s="15" t="s">
        <v>17</v>
      </c>
      <c r="H20" s="17">
        <v>41836.73099340278</v>
      </c>
      <c r="I20" s="17">
        <v>41836.75728020833</v>
      </c>
      <c r="J20" s="18">
        <f>IF(I20="","",I20-H20)</f>
        <v>0.026286805550626013</v>
      </c>
      <c r="K20" s="18">
        <f>J20-J3</f>
        <v>0.006449768516176846</v>
      </c>
      <c r="L20" s="19">
        <f t="shared" si="1"/>
        <v>4</v>
      </c>
      <c r="M20" s="20"/>
    </row>
    <row r="21" spans="1:13" ht="15">
      <c r="A21" s="13">
        <v>72</v>
      </c>
      <c r="B21" s="14">
        <v>19</v>
      </c>
      <c r="C21" s="15" t="s">
        <v>67</v>
      </c>
      <c r="D21" s="15" t="s">
        <v>81</v>
      </c>
      <c r="E21" s="16">
        <v>1977</v>
      </c>
      <c r="F21" s="15" t="s">
        <v>82</v>
      </c>
      <c r="G21" s="15" t="s">
        <v>17</v>
      </c>
      <c r="H21" s="17">
        <v>41836.73099340278</v>
      </c>
      <c r="I21" s="17">
        <v>41836.758193518515</v>
      </c>
      <c r="J21" s="18">
        <f>I21-H21</f>
        <v>0.02720011573546799</v>
      </c>
      <c r="K21" s="18">
        <f>J21-J3</f>
        <v>0.0073630787010188214</v>
      </c>
      <c r="L21" s="19">
        <f t="shared" si="1"/>
        <v>3</v>
      </c>
      <c r="M21" s="20"/>
    </row>
    <row r="22" spans="1:13" ht="15">
      <c r="A22" s="13">
        <v>3</v>
      </c>
      <c r="B22" s="14">
        <v>20</v>
      </c>
      <c r="C22" s="15" t="s">
        <v>67</v>
      </c>
      <c r="D22" s="15" t="s">
        <v>84</v>
      </c>
      <c r="E22" s="16">
        <v>1985</v>
      </c>
      <c r="F22" s="15" t="s">
        <v>85</v>
      </c>
      <c r="G22" s="15" t="s">
        <v>17</v>
      </c>
      <c r="H22" s="17">
        <v>41836.73099340278</v>
      </c>
      <c r="I22" s="17">
        <v>41836.758687615744</v>
      </c>
      <c r="J22" s="18">
        <f>IF(I22="","",I22-H22)</f>
        <v>0.027694212963979226</v>
      </c>
      <c r="K22" s="18">
        <f>J22-J3</f>
        <v>0.007857175929530058</v>
      </c>
      <c r="L22" s="19">
        <f t="shared" si="1"/>
        <v>2</v>
      </c>
      <c r="M22" s="20"/>
    </row>
    <row r="23" spans="1:13" ht="15">
      <c r="A23" s="13">
        <v>32</v>
      </c>
      <c r="B23" s="14">
        <v>21</v>
      </c>
      <c r="C23" s="15" t="s">
        <v>57</v>
      </c>
      <c r="D23" s="15" t="s">
        <v>86</v>
      </c>
      <c r="E23" s="16">
        <v>1975</v>
      </c>
      <c r="F23" s="15" t="s">
        <v>87</v>
      </c>
      <c r="G23" s="15" t="s">
        <v>17</v>
      </c>
      <c r="H23" s="17">
        <v>41836.73099340278</v>
      </c>
      <c r="I23" s="17">
        <v>41836.75902476852</v>
      </c>
      <c r="J23" s="18">
        <f aca="true" t="shared" si="2" ref="J23:J35">I23-H23</f>
        <v>0.028031365742208436</v>
      </c>
      <c r="K23" s="18">
        <f>J23-J3</f>
        <v>0.008194328707759269</v>
      </c>
      <c r="L23" s="19">
        <f t="shared" si="1"/>
        <v>1</v>
      </c>
      <c r="M23" s="20"/>
    </row>
    <row r="24" spans="1:13" ht="15">
      <c r="A24" s="13">
        <v>38</v>
      </c>
      <c r="B24" s="14">
        <v>1</v>
      </c>
      <c r="C24" s="21" t="s">
        <v>21</v>
      </c>
      <c r="D24" s="21" t="s">
        <v>22</v>
      </c>
      <c r="E24" s="21">
        <v>1971</v>
      </c>
      <c r="F24" s="21" t="s">
        <v>23</v>
      </c>
      <c r="G24" s="21" t="s">
        <v>24</v>
      </c>
      <c r="H24" s="17">
        <v>41836.73099340278</v>
      </c>
      <c r="I24" s="17">
        <v>41836.75189710648</v>
      </c>
      <c r="J24" s="18">
        <f t="shared" si="2"/>
        <v>0.02090370369842276</v>
      </c>
      <c r="K24" s="18">
        <f>J24-J24</f>
        <v>0</v>
      </c>
      <c r="L24" s="19">
        <f t="shared" si="1"/>
        <v>30</v>
      </c>
      <c r="M24" s="20"/>
    </row>
    <row r="25" spans="1:13" ht="15">
      <c r="A25" s="13">
        <v>24</v>
      </c>
      <c r="B25" s="14">
        <v>2</v>
      </c>
      <c r="C25" s="15" t="s">
        <v>48</v>
      </c>
      <c r="D25" s="15" t="s">
        <v>49</v>
      </c>
      <c r="E25" s="16">
        <v>1973</v>
      </c>
      <c r="F25" s="15" t="s">
        <v>50</v>
      </c>
      <c r="G25" s="15" t="s">
        <v>24</v>
      </c>
      <c r="H25" s="17">
        <v>41836.73099340278</v>
      </c>
      <c r="I25" s="17">
        <v>41836.754344444445</v>
      </c>
      <c r="J25" s="18">
        <f t="shared" si="2"/>
        <v>0.023351041665591765</v>
      </c>
      <c r="K25" s="18">
        <f>J25-J24</f>
        <v>0.0024473379671690054</v>
      </c>
      <c r="L25" s="19">
        <f t="shared" si="1"/>
        <v>25</v>
      </c>
      <c r="M25" s="20"/>
    </row>
    <row r="26" spans="1:13" ht="15">
      <c r="A26" s="13">
        <v>67</v>
      </c>
      <c r="B26" s="14">
        <v>3</v>
      </c>
      <c r="C26" s="15" t="s">
        <v>51</v>
      </c>
      <c r="D26" s="15" t="s">
        <v>52</v>
      </c>
      <c r="E26" s="16">
        <v>1970</v>
      </c>
      <c r="F26" s="15" t="s">
        <v>53</v>
      </c>
      <c r="G26" s="15" t="s">
        <v>24</v>
      </c>
      <c r="H26" s="17">
        <v>41836.73099340278</v>
      </c>
      <c r="I26" s="17">
        <v>41836.75458449074</v>
      </c>
      <c r="J26" s="18">
        <f t="shared" si="2"/>
        <v>0.023591087963723112</v>
      </c>
      <c r="K26" s="18">
        <f>J26-J24</f>
        <v>0.002687384265300352</v>
      </c>
      <c r="L26" s="19">
        <f t="shared" si="1"/>
        <v>20</v>
      </c>
      <c r="M26" s="20"/>
    </row>
    <row r="27" spans="1:13" ht="15">
      <c r="A27" s="13">
        <v>35</v>
      </c>
      <c r="B27" s="14">
        <v>4</v>
      </c>
      <c r="C27" s="15" t="s">
        <v>54</v>
      </c>
      <c r="D27" s="15" t="s">
        <v>55</v>
      </c>
      <c r="E27" s="16">
        <v>1961</v>
      </c>
      <c r="F27" s="15" t="s">
        <v>56</v>
      </c>
      <c r="G27" s="15" t="s">
        <v>24</v>
      </c>
      <c r="H27" s="17">
        <v>41836.73099340278</v>
      </c>
      <c r="I27" s="17">
        <v>41836.754795023146</v>
      </c>
      <c r="J27" s="18">
        <f t="shared" si="2"/>
        <v>0.023801620365702547</v>
      </c>
      <c r="K27" s="18">
        <f>J27-J24</f>
        <v>0.0028979166672797874</v>
      </c>
      <c r="L27" s="19">
        <f t="shared" si="1"/>
        <v>18</v>
      </c>
      <c r="M27" s="20"/>
    </row>
    <row r="28" spans="1:13" ht="15">
      <c r="A28" s="13">
        <v>12</v>
      </c>
      <c r="B28" s="14">
        <v>5</v>
      </c>
      <c r="C28" s="22" t="s">
        <v>43</v>
      </c>
      <c r="D28" s="22" t="s">
        <v>59</v>
      </c>
      <c r="E28" s="23">
        <v>1970</v>
      </c>
      <c r="F28" s="22" t="s">
        <v>60</v>
      </c>
      <c r="G28" s="22" t="s">
        <v>24</v>
      </c>
      <c r="H28" s="17">
        <v>41836.73099340278</v>
      </c>
      <c r="I28" s="17">
        <v>41836.75559652778</v>
      </c>
      <c r="J28" s="18">
        <f t="shared" si="2"/>
        <v>0.024603124998975545</v>
      </c>
      <c r="K28" s="18">
        <f>J28-J24</f>
        <v>0.0036994213005527854</v>
      </c>
      <c r="L28" s="19">
        <f t="shared" si="1"/>
        <v>17</v>
      </c>
      <c r="M28" s="20"/>
    </row>
    <row r="29" spans="1:13" ht="15">
      <c r="A29" s="13">
        <v>40</v>
      </c>
      <c r="B29" s="14">
        <v>6</v>
      </c>
      <c r="C29" s="21" t="s">
        <v>33</v>
      </c>
      <c r="D29" s="21" t="s">
        <v>61</v>
      </c>
      <c r="E29" s="21">
        <v>1966</v>
      </c>
      <c r="F29" s="21" t="s">
        <v>62</v>
      </c>
      <c r="G29" s="21" t="s">
        <v>24</v>
      </c>
      <c r="H29" s="17">
        <v>41836.73099340278</v>
      </c>
      <c r="I29" s="17">
        <v>41836.75627233796</v>
      </c>
      <c r="J29" s="18">
        <f t="shared" si="2"/>
        <v>0.025278935179812834</v>
      </c>
      <c r="K29" s="18">
        <f>J29-J24</f>
        <v>0.004375231481390074</v>
      </c>
      <c r="L29" s="19">
        <f t="shared" si="1"/>
        <v>16</v>
      </c>
      <c r="M29" s="20"/>
    </row>
    <row r="30" spans="1:13" ht="15">
      <c r="A30" s="13">
        <v>42</v>
      </c>
      <c r="B30" s="14">
        <v>7</v>
      </c>
      <c r="C30" s="15" t="s">
        <v>41</v>
      </c>
      <c r="D30" s="15" t="s">
        <v>78</v>
      </c>
      <c r="E30" s="16">
        <v>1972</v>
      </c>
      <c r="F30" s="15" t="s">
        <v>79</v>
      </c>
      <c r="G30" s="15" t="s">
        <v>24</v>
      </c>
      <c r="H30" s="17">
        <v>41836.73099340278</v>
      </c>
      <c r="I30" s="17">
        <v>41836.757399421294</v>
      </c>
      <c r="J30" s="18">
        <f t="shared" si="2"/>
        <v>0.02640601851453539</v>
      </c>
      <c r="K30" s="18">
        <f>J30-J24</f>
        <v>0.00550231481611263</v>
      </c>
      <c r="L30" s="19">
        <f t="shared" si="1"/>
        <v>15</v>
      </c>
      <c r="M30" s="20"/>
    </row>
    <row r="31" spans="1:13" ht="15">
      <c r="A31" s="13">
        <v>22</v>
      </c>
      <c r="B31" s="14">
        <v>8</v>
      </c>
      <c r="C31" s="15" t="s">
        <v>33</v>
      </c>
      <c r="D31" s="15" t="s">
        <v>80</v>
      </c>
      <c r="E31" s="16">
        <v>1970</v>
      </c>
      <c r="F31" s="15"/>
      <c r="G31" s="15" t="s">
        <v>24</v>
      </c>
      <c r="H31" s="17">
        <v>41836.73099340278</v>
      </c>
      <c r="I31" s="17">
        <v>41836.75770289352</v>
      </c>
      <c r="J31" s="18">
        <f t="shared" si="2"/>
        <v>0.026709490739449393</v>
      </c>
      <c r="K31" s="18">
        <f>J31-J24</f>
        <v>0.005805787041026633</v>
      </c>
      <c r="L31" s="19">
        <f t="shared" si="1"/>
        <v>14</v>
      </c>
      <c r="M31" s="20"/>
    </row>
    <row r="32" spans="1:13" ht="15">
      <c r="A32" s="13">
        <v>54</v>
      </c>
      <c r="B32" s="14">
        <v>9</v>
      </c>
      <c r="C32" s="15" t="s">
        <v>67</v>
      </c>
      <c r="D32" s="15" t="s">
        <v>83</v>
      </c>
      <c r="E32" s="16">
        <v>1950</v>
      </c>
      <c r="F32" s="15" t="s">
        <v>37</v>
      </c>
      <c r="G32" s="15" t="s">
        <v>24</v>
      </c>
      <c r="H32" s="17">
        <v>41836.73099340278</v>
      </c>
      <c r="I32" s="17">
        <v>41836.75826643519</v>
      </c>
      <c r="J32" s="18">
        <f t="shared" si="2"/>
        <v>0.02727303240681067</v>
      </c>
      <c r="K32" s="18">
        <f>J32-J24</f>
        <v>0.006369328708387911</v>
      </c>
      <c r="L32" s="19">
        <f t="shared" si="1"/>
        <v>13</v>
      </c>
      <c r="M32" s="20"/>
    </row>
    <row r="33" spans="1:13" ht="15">
      <c r="A33" s="13">
        <v>31</v>
      </c>
      <c r="B33" s="14">
        <v>10</v>
      </c>
      <c r="C33" s="15" t="s">
        <v>88</v>
      </c>
      <c r="D33" s="15" t="s">
        <v>89</v>
      </c>
      <c r="E33" s="16">
        <v>1962</v>
      </c>
      <c r="F33" s="15" t="s">
        <v>20</v>
      </c>
      <c r="G33" s="15" t="s">
        <v>24</v>
      </c>
      <c r="H33" s="17">
        <v>41836.73099340278</v>
      </c>
      <c r="I33" s="17">
        <v>41836.75980277778</v>
      </c>
      <c r="J33" s="18">
        <f t="shared" si="2"/>
        <v>0.028809374998672865</v>
      </c>
      <c r="K33" s="18">
        <f>J33-J24</f>
        <v>0.007905671300250106</v>
      </c>
      <c r="L33" s="19">
        <f t="shared" si="1"/>
        <v>12</v>
      </c>
      <c r="M33" s="20"/>
    </row>
    <row r="34" spans="1:13" ht="15">
      <c r="A34" s="13">
        <v>62</v>
      </c>
      <c r="B34" s="14">
        <v>11</v>
      </c>
      <c r="C34" s="15" t="s">
        <v>96</v>
      </c>
      <c r="D34" s="15" t="s">
        <v>97</v>
      </c>
      <c r="E34" s="16">
        <v>1945</v>
      </c>
      <c r="F34" s="24" t="s">
        <v>98</v>
      </c>
      <c r="G34" s="15" t="s">
        <v>24</v>
      </c>
      <c r="H34" s="17">
        <v>41836.73099340278</v>
      </c>
      <c r="I34" s="17">
        <v>41836.76264837963</v>
      </c>
      <c r="J34" s="18">
        <f t="shared" si="2"/>
        <v>0.03165497684676666</v>
      </c>
      <c r="K34" s="18">
        <f>J34-J24</f>
        <v>0.010751273148343898</v>
      </c>
      <c r="L34" s="19">
        <f t="shared" si="1"/>
        <v>11</v>
      </c>
      <c r="M34" s="20"/>
    </row>
    <row r="35" spans="1:13" ht="15">
      <c r="A35" s="13">
        <v>71</v>
      </c>
      <c r="B35" s="14">
        <v>12</v>
      </c>
      <c r="C35" s="15" t="s">
        <v>99</v>
      </c>
      <c r="D35" s="15" t="s">
        <v>100</v>
      </c>
      <c r="E35" s="16">
        <v>1949</v>
      </c>
      <c r="F35" s="15" t="s">
        <v>101</v>
      </c>
      <c r="G35" s="15" t="s">
        <v>24</v>
      </c>
      <c r="H35" s="17">
        <v>41836.73099340278</v>
      </c>
      <c r="I35" s="18">
        <v>41836.76333136574</v>
      </c>
      <c r="J35" s="18">
        <f t="shared" si="2"/>
        <v>0.03233796296262881</v>
      </c>
      <c r="K35" s="18">
        <f>J35-J24</f>
        <v>0.011434259264206048</v>
      </c>
      <c r="L35" s="19">
        <f t="shared" si="1"/>
        <v>10</v>
      </c>
      <c r="M35" s="20"/>
    </row>
    <row r="36" spans="1:13" ht="15">
      <c r="A36" s="13">
        <v>70</v>
      </c>
      <c r="B36" s="14">
        <v>13</v>
      </c>
      <c r="C36" s="15" t="s">
        <v>67</v>
      </c>
      <c r="D36" s="15" t="s">
        <v>102</v>
      </c>
      <c r="E36" s="16">
        <v>1948</v>
      </c>
      <c r="F36" s="15" t="s">
        <v>103</v>
      </c>
      <c r="G36" s="15" t="s">
        <v>24</v>
      </c>
      <c r="H36" s="17">
        <v>41836.73099340278</v>
      </c>
      <c r="I36" s="17">
        <v>0.7649421296296296</v>
      </c>
      <c r="J36" s="18">
        <v>0.03394675925925926</v>
      </c>
      <c r="K36" s="18">
        <f>J36-J24</f>
        <v>0.0130430555608365</v>
      </c>
      <c r="L36" s="19">
        <v>8</v>
      </c>
      <c r="M36" s="20"/>
    </row>
    <row r="37" spans="1:13" ht="15">
      <c r="A37" s="13">
        <v>26</v>
      </c>
      <c r="B37" s="14">
        <v>1</v>
      </c>
      <c r="C37" s="15" t="s">
        <v>90</v>
      </c>
      <c r="D37" s="15" t="s">
        <v>91</v>
      </c>
      <c r="E37" s="16">
        <v>1975</v>
      </c>
      <c r="F37" s="15" t="s">
        <v>26</v>
      </c>
      <c r="G37" s="15" t="s">
        <v>92</v>
      </c>
      <c r="H37" s="17">
        <v>41836.73099340278</v>
      </c>
      <c r="I37" s="17">
        <v>41836.76061111111</v>
      </c>
      <c r="J37" s="18">
        <f>I37-H37</f>
        <v>0.029617708329169545</v>
      </c>
      <c r="K37" s="18">
        <f>J37-J37</f>
        <v>0</v>
      </c>
      <c r="L37" s="19">
        <f>IF(IF(B37=1,30,IF(B37=2,25,IF(B37=3,20,IF(B37=4,18,IF(B37&gt;4,18+4-B37,0)))))&gt;0,IF(B37=1,30,IF(B37=2,25,IF(B37=3,20,IF(B37=4,18,IF(B37&gt;4,18+4-B37,0))))),0)</f>
        <v>30</v>
      </c>
      <c r="M37" s="20"/>
    </row>
    <row r="38" spans="1:13" ht="15">
      <c r="A38" s="13">
        <v>74</v>
      </c>
      <c r="B38" s="14">
        <v>2</v>
      </c>
      <c r="C38" s="15" t="s">
        <v>93</v>
      </c>
      <c r="D38" s="15" t="s">
        <v>94</v>
      </c>
      <c r="E38" s="16">
        <v>1975</v>
      </c>
      <c r="F38" s="15" t="s">
        <v>95</v>
      </c>
      <c r="G38" s="15" t="s">
        <v>92</v>
      </c>
      <c r="H38" s="17">
        <v>41836.73099340278</v>
      </c>
      <c r="I38" s="17">
        <v>41836.762434375</v>
      </c>
      <c r="J38" s="18">
        <f>I38-H38</f>
        <v>0.03144097221957054</v>
      </c>
      <c r="K38" s="18">
        <f>J38-J37</f>
        <v>0.0018232638904009946</v>
      </c>
      <c r="L38" s="19">
        <f>IF(IF(B38=1,30,IF(B38=2,25,IF(B38=3,20,IF(B38=4,18,IF(B38&gt;4,18+4-B38,0)))))&gt;0,IF(B38=1,30,IF(B38=2,25,IF(B38=3,20,IF(B38=4,18,IF(B38&gt;4,18+4-B38,0))))),0)</f>
        <v>25</v>
      </c>
      <c r="M38" s="20"/>
    </row>
    <row r="39" spans="1:13" ht="15">
      <c r="A39" s="13">
        <v>68</v>
      </c>
      <c r="B39" s="14">
        <v>1</v>
      </c>
      <c r="C39" s="15" t="s">
        <v>104</v>
      </c>
      <c r="D39" s="15" t="s">
        <v>105</v>
      </c>
      <c r="E39" s="16">
        <v>1969</v>
      </c>
      <c r="F39" s="15" t="s">
        <v>106</v>
      </c>
      <c r="G39" s="15" t="s">
        <v>107</v>
      </c>
      <c r="H39" s="17">
        <v>41836.73099340278</v>
      </c>
      <c r="I39" s="18">
        <v>41836.76752048611</v>
      </c>
      <c r="J39" s="18">
        <f>I39-H39</f>
        <v>0.036527083328110166</v>
      </c>
      <c r="K39" s="18">
        <f>J39-J39</f>
        <v>0</v>
      </c>
      <c r="L39" s="19">
        <f>IF(IF(B39=1,30,IF(B39=2,25,IF(B39=3,20,IF(B39=4,18,IF(B39&gt;4,18+4-B39,0)))))&gt;0,IF(B39=1,30,IF(B39=2,25,IF(B39=3,20,IF(B39=4,18,IF(B39&gt;4,18+4-B39,0))))),0)</f>
        <v>30</v>
      </c>
      <c r="M39" s="20"/>
    </row>
    <row r="40" spans="1:13" ht="15.75" thickBot="1">
      <c r="A40" s="25"/>
      <c r="B40" s="25"/>
      <c r="C40" s="25"/>
      <c r="D40" s="25"/>
      <c r="E40" s="26"/>
      <c r="F40" s="25"/>
      <c r="G40" s="25"/>
      <c r="H40" s="27"/>
      <c r="I40" s="25"/>
      <c r="J40" s="25"/>
      <c r="K40" s="25"/>
      <c r="L40" s="25"/>
      <c r="M40" s="28"/>
    </row>
  </sheetData>
  <sheetProtection/>
  <protectedRanges>
    <protectedRange sqref="C6:G8 C12:G13 C10:G10" name="Oblast1_1_1_1_1_1"/>
    <protectedRange sqref="C16:G16 C18:G18 C25:G25 C27:G27 C30:G31 C20:G20 C22:G23" name="Oblast1_1_1_1_2"/>
    <protectedRange sqref="C36:G36 C38:G39" name="Oblast1_2_1_1"/>
    <protectedRange sqref="C3:F3" name="Oblast1_1_1_1_3_1"/>
    <protectedRange sqref="C11:G11" name="Oblast1_1_1_1_4_1"/>
    <protectedRange sqref="C4:G4" name="Oblast1_1_1_1_5_1"/>
    <protectedRange sqref="C17:G17" name="Oblast1_1_1_1_6_1"/>
    <protectedRange sqref="C32:G32" name="Oblast1_3_2_1"/>
    <protectedRange sqref="C24:G24" name="Oblast1_2_2_1"/>
    <protectedRange sqref="C26:G26" name="Oblast1_2_3_1"/>
    <protectedRange sqref="C28:G28" name="Oblast1_2_4_1"/>
    <protectedRange sqref="C37:G37" name="Oblast1_3_3_1"/>
    <protectedRange sqref="C19:G19" name="Oblast1_1_1_1_7_1"/>
    <protectedRange sqref="C29:G29" name="Oblast1_3_4_1"/>
    <protectedRange sqref="C21:G21" name="Oblast1_2_5_1"/>
    <protectedRange sqref="C14:G14" name="Oblast1_1_1_1_8_1"/>
    <protectedRange sqref="C34:G34" name="Oblast1_3_5_1"/>
    <protectedRange sqref="C15:G15" name="Oblast1_1_1_1_9_1"/>
    <protectedRange sqref="C35:G35" name="Oblast1_3_7_1"/>
    <protectedRange sqref="C9:G9" name="Oblast1_1_1_1_10_1"/>
    <protectedRange sqref="C5:G5" name="Oblast1_1_1_1_11_1"/>
    <protectedRange sqref="C33:G33" name="Oblast1_3_8_1"/>
  </protectedRanges>
  <mergeCells count="2">
    <mergeCell ref="B1:G1"/>
    <mergeCell ref="I1:J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Broucek</dc:creator>
  <cp:keywords/>
  <dc:description/>
  <cp:lastModifiedBy>Kordik</cp:lastModifiedBy>
  <dcterms:created xsi:type="dcterms:W3CDTF">2014-07-17T04:16:13Z</dcterms:created>
  <dcterms:modified xsi:type="dcterms:W3CDTF">2014-07-18T10:21:36Z</dcterms:modified>
  <cp:category/>
  <cp:version/>
  <cp:contentType/>
  <cp:contentStatus/>
</cp:coreProperties>
</file>